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1018履修基準表\"/>
    </mc:Choice>
  </mc:AlternateContent>
  <xr:revisionPtr revIDLastSave="0" documentId="13_ncr:1_{E9DAAF02-46BF-4BCE-9DDF-B4D4BD4164A0}" xr6:coauthVersionLast="36" xr6:coauthVersionMax="36" xr10:uidLastSave="{00000000-0000-0000-0000-000000000000}"/>
  <bookViews>
    <workbookView xWindow="0" yWindow="0" windowWidth="17280" windowHeight="9735" xr2:uid="{3AEA9DD5-ED23-4EFD-9313-3C60C0DECF17}"/>
  </bookViews>
  <sheets>
    <sheet name="R7　専門科目 (改正案2) 修正後" sheetId="3" r:id="rId1"/>
  </sheets>
  <definedNames>
    <definedName name="→基礎看護学実習Ⅱ" localSheetId="0">#REF!</definedName>
    <definedName name="→基礎看護学実習Ⅱ">#REF!</definedName>
    <definedName name="あああああああ" localSheetId="0">#REF!</definedName>
    <definedName name="ああああああ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37" i="3"/>
  <c r="P36" i="3"/>
  <c r="K29" i="3"/>
  <c r="K28" i="3"/>
  <c r="K27" i="3"/>
  <c r="K18" i="3"/>
  <c r="I18" i="3"/>
  <c r="C18" i="3"/>
</calcChain>
</file>

<file path=xl/sharedStrings.xml><?xml version="1.0" encoding="utf-8"?>
<sst xmlns="http://schemas.openxmlformats.org/spreadsheetml/2006/main" count="77" uniqueCount="67">
  <si>
    <t>別表第２</t>
    <rPh sb="0" eb="2">
      <t>ベッピョウ</t>
    </rPh>
    <rPh sb="2" eb="3">
      <t>ダイ</t>
    </rPh>
    <phoneticPr fontId="4"/>
  </si>
  <si>
    <t>専門教育科目履修基準表</t>
    <rPh sb="0" eb="2">
      <t>センモン</t>
    </rPh>
    <rPh sb="2" eb="4">
      <t>キョウイク</t>
    </rPh>
    <rPh sb="4" eb="6">
      <t>カモク</t>
    </rPh>
    <rPh sb="6" eb="8">
      <t>リシュウ</t>
    </rPh>
    <rPh sb="8" eb="10">
      <t>キジュン</t>
    </rPh>
    <rPh sb="10" eb="11">
      <t>ヒョウ</t>
    </rPh>
    <phoneticPr fontId="5"/>
  </si>
  <si>
    <t>医学部医学科</t>
    <rPh sb="0" eb="3">
      <t>イガクブ</t>
    </rPh>
    <rPh sb="3" eb="6">
      <t>イガッカ</t>
    </rPh>
    <phoneticPr fontId="5"/>
  </si>
  <si>
    <t>区分</t>
    <rPh sb="0" eb="1">
      <t>ク</t>
    </rPh>
    <rPh sb="1" eb="2">
      <t>ブン</t>
    </rPh>
    <phoneticPr fontId="5"/>
  </si>
  <si>
    <t>科目区分</t>
    <rPh sb="0" eb="2">
      <t>カモク</t>
    </rPh>
    <rPh sb="2" eb="3">
      <t>ク</t>
    </rPh>
    <rPh sb="3" eb="4">
      <t>ブン</t>
    </rPh>
    <phoneticPr fontId="5"/>
  </si>
  <si>
    <t>要修得
単位数</t>
    <rPh sb="0" eb="1">
      <t>ヨウ</t>
    </rPh>
    <rPh sb="1" eb="3">
      <t>シュウトク</t>
    </rPh>
    <rPh sb="4" eb="7">
      <t>タンイスウ</t>
    </rPh>
    <phoneticPr fontId="5"/>
  </si>
  <si>
    <t>授　業　科　目</t>
    <phoneticPr fontId="5"/>
  </si>
  <si>
    <t>履　修　年　次</t>
    <phoneticPr fontId="5"/>
  </si>
  <si>
    <t>1年次</t>
    <rPh sb="2" eb="3">
      <t>ツギ</t>
    </rPh>
    <phoneticPr fontId="5"/>
  </si>
  <si>
    <t>2年次</t>
    <rPh sb="2" eb="3">
      <t>ツギ</t>
    </rPh>
    <phoneticPr fontId="5"/>
  </si>
  <si>
    <t>3年次</t>
    <rPh sb="2" eb="3">
      <t>ツギ</t>
    </rPh>
    <phoneticPr fontId="5"/>
  </si>
  <si>
    <t>4年次</t>
    <rPh sb="2" eb="3">
      <t>ツギ</t>
    </rPh>
    <phoneticPr fontId="5"/>
  </si>
  <si>
    <t>5年次</t>
    <rPh sb="2" eb="3">
      <t>ツギ</t>
    </rPh>
    <phoneticPr fontId="5"/>
  </si>
  <si>
    <t>6年次</t>
    <rPh sb="2" eb="3">
      <t>ツギ</t>
    </rPh>
    <phoneticPr fontId="5"/>
  </si>
  <si>
    <t>前</t>
    <rPh sb="0" eb="1">
      <t>ゼン</t>
    </rPh>
    <phoneticPr fontId="5"/>
  </si>
  <si>
    <t>後</t>
    <rPh sb="0" eb="1">
      <t>コウ</t>
    </rPh>
    <phoneticPr fontId="5"/>
  </si>
  <si>
    <t>専　　門　　教　　育　　科　　目</t>
    <rPh sb="0" eb="1">
      <t>セン</t>
    </rPh>
    <rPh sb="3" eb="4">
      <t>モン</t>
    </rPh>
    <rPh sb="6" eb="7">
      <t>キョウ</t>
    </rPh>
    <rPh sb="9" eb="10">
      <t>イク</t>
    </rPh>
    <rPh sb="12" eb="13">
      <t>カ</t>
    </rPh>
    <rPh sb="15" eb="16">
      <t>メ</t>
    </rPh>
    <phoneticPr fontId="5"/>
  </si>
  <si>
    <t>専　門　関　連　科　目</t>
    <rPh sb="0" eb="1">
      <t>セン</t>
    </rPh>
    <rPh sb="2" eb="3">
      <t>モン</t>
    </rPh>
    <rPh sb="4" eb="5">
      <t>カン</t>
    </rPh>
    <rPh sb="6" eb="7">
      <t>レン</t>
    </rPh>
    <rPh sb="8" eb="9">
      <t>カ</t>
    </rPh>
    <rPh sb="10" eb="11">
      <t>メ</t>
    </rPh>
    <phoneticPr fontId="5"/>
  </si>
  <si>
    <t xml:space="preserve"> 医療者プロフェッショナリズム</t>
    <rPh sb="1" eb="3">
      <t>イリョウ</t>
    </rPh>
    <rPh sb="3" eb="4">
      <t>シャ</t>
    </rPh>
    <phoneticPr fontId="5"/>
  </si>
  <si>
    <t>必修</t>
    <rPh sb="0" eb="2">
      <t>ヒッシュウ</t>
    </rPh>
    <phoneticPr fontId="5"/>
  </si>
  <si>
    <t xml:space="preserve"> 医学研究序論</t>
    <rPh sb="1" eb="3">
      <t>イガク</t>
    </rPh>
    <rPh sb="3" eb="5">
      <t>ケンキュウ</t>
    </rPh>
    <rPh sb="5" eb="7">
      <t>ジョロン</t>
    </rPh>
    <phoneticPr fontId="5"/>
  </si>
  <si>
    <t xml:space="preserve"> 生命・医療倫理学Ⅰ</t>
    <rPh sb="1" eb="3">
      <t>セイメイ</t>
    </rPh>
    <rPh sb="4" eb="6">
      <t>イリョウ</t>
    </rPh>
    <rPh sb="6" eb="9">
      <t>リンリガク</t>
    </rPh>
    <phoneticPr fontId="5"/>
  </si>
  <si>
    <t xml:space="preserve"> 生命・医療倫理学Ⅱ</t>
    <rPh sb="1" eb="3">
      <t>セイメイ</t>
    </rPh>
    <rPh sb="4" eb="6">
      <t>イリョウ</t>
    </rPh>
    <rPh sb="6" eb="9">
      <t>リンリガク</t>
    </rPh>
    <phoneticPr fontId="5"/>
  </si>
  <si>
    <t xml:space="preserve"> 医療行動学</t>
    <rPh sb="1" eb="3">
      <t>イリョウ</t>
    </rPh>
    <rPh sb="3" eb="6">
      <t>コウドウガク</t>
    </rPh>
    <phoneticPr fontId="5"/>
  </si>
  <si>
    <t xml:space="preserve"> グローバルリーダー概論</t>
    <rPh sb="10" eb="12">
      <t>ガイロン</t>
    </rPh>
    <phoneticPr fontId="5"/>
  </si>
  <si>
    <t xml:space="preserve"> コミュニケーション学</t>
    <phoneticPr fontId="5"/>
  </si>
  <si>
    <t xml:space="preserve"> 放射線生物学・放射線健康リスク科学</t>
    <phoneticPr fontId="5"/>
  </si>
  <si>
    <t xml:space="preserve"> 人類遺伝学</t>
    <rPh sb="1" eb="3">
      <t>ジンルイ</t>
    </rPh>
    <phoneticPr fontId="5"/>
  </si>
  <si>
    <t xml:space="preserve"> 医学英語</t>
    <rPh sb="1" eb="3">
      <t>イガク</t>
    </rPh>
    <rPh sb="3" eb="5">
      <t>エイゴ</t>
    </rPh>
    <phoneticPr fontId="5"/>
  </si>
  <si>
    <t>専門関連科目計</t>
    <rPh sb="6" eb="7">
      <t>ケイ</t>
    </rPh>
    <phoneticPr fontId="5"/>
  </si>
  <si>
    <t>専　門　科　目</t>
    <rPh sb="0" eb="1">
      <t>セン</t>
    </rPh>
    <rPh sb="2" eb="3">
      <t>モン</t>
    </rPh>
    <rPh sb="4" eb="5">
      <t>カ</t>
    </rPh>
    <rPh sb="6" eb="7">
      <t>メ</t>
    </rPh>
    <phoneticPr fontId="12"/>
  </si>
  <si>
    <t xml:space="preserve"> 脳神経医学Ⅰ</t>
    <rPh sb="1" eb="2">
      <t>ノウ</t>
    </rPh>
    <rPh sb="2" eb="4">
      <t>シンケイ</t>
    </rPh>
    <rPh sb="4" eb="6">
      <t>イガク</t>
    </rPh>
    <phoneticPr fontId="5"/>
  </si>
  <si>
    <t>必修</t>
    <rPh sb="0" eb="2">
      <t>ヒッシュウ</t>
    </rPh>
    <phoneticPr fontId="12"/>
  </si>
  <si>
    <t xml:space="preserve"> 人体構造学Ⅰ</t>
    <rPh sb="1" eb="3">
      <t>ジンタイ</t>
    </rPh>
    <rPh sb="3" eb="5">
      <t>コウゾウ</t>
    </rPh>
    <rPh sb="5" eb="6">
      <t>ガク</t>
    </rPh>
    <phoneticPr fontId="5"/>
  </si>
  <si>
    <t xml:space="preserve"> 脳神経医学Ⅱ</t>
    <rPh sb="1" eb="2">
      <t>ノウ</t>
    </rPh>
    <rPh sb="2" eb="4">
      <t>シンケイ</t>
    </rPh>
    <rPh sb="4" eb="6">
      <t>イガク</t>
    </rPh>
    <phoneticPr fontId="5"/>
  </si>
  <si>
    <t xml:space="preserve"> 組織細胞機能学</t>
    <rPh sb="1" eb="3">
      <t>ソシキ</t>
    </rPh>
    <rPh sb="3" eb="5">
      <t>サイボウ</t>
    </rPh>
    <rPh sb="5" eb="7">
      <t>キノウ</t>
    </rPh>
    <rPh sb="7" eb="8">
      <t>ガク</t>
    </rPh>
    <phoneticPr fontId="5"/>
  </si>
  <si>
    <t xml:space="preserve"> 生体反応学</t>
    <rPh sb="1" eb="3">
      <t>セイタイ</t>
    </rPh>
    <rPh sb="3" eb="5">
      <t>ハンノウ</t>
    </rPh>
    <rPh sb="5" eb="6">
      <t>ガク</t>
    </rPh>
    <phoneticPr fontId="5"/>
  </si>
  <si>
    <t xml:space="preserve"> 病因病態学</t>
    <rPh sb="1" eb="3">
      <t>ビョウイン</t>
    </rPh>
    <rPh sb="3" eb="5">
      <t>ビョウタイ</t>
    </rPh>
    <rPh sb="5" eb="6">
      <t>ガク</t>
    </rPh>
    <phoneticPr fontId="5"/>
  </si>
  <si>
    <t xml:space="preserve"> 器官・システム病態制御学Ⅰ</t>
    <rPh sb="1" eb="3">
      <t>キカン</t>
    </rPh>
    <rPh sb="8" eb="10">
      <t>ビョウタイ</t>
    </rPh>
    <rPh sb="10" eb="12">
      <t>セイギョ</t>
    </rPh>
    <rPh sb="12" eb="13">
      <t>ガク</t>
    </rPh>
    <phoneticPr fontId="5"/>
  </si>
  <si>
    <t xml:space="preserve"> 器官・システム病態制御学Ⅱ</t>
    <rPh sb="1" eb="3">
      <t>キカン</t>
    </rPh>
    <rPh sb="8" eb="10">
      <t>ビョウタイ</t>
    </rPh>
    <rPh sb="10" eb="12">
      <t>セイギョ</t>
    </rPh>
    <rPh sb="12" eb="13">
      <t>ガク</t>
    </rPh>
    <phoneticPr fontId="5"/>
  </si>
  <si>
    <t xml:space="preserve"> 脳神経医学Ⅲ</t>
    <rPh sb="1" eb="2">
      <t>ノウ</t>
    </rPh>
    <rPh sb="2" eb="4">
      <t>シンケイ</t>
    </rPh>
    <rPh sb="4" eb="6">
      <t>イガク</t>
    </rPh>
    <phoneticPr fontId="5"/>
  </si>
  <si>
    <t xml:space="preserve"> 全身性疾患制御学</t>
    <rPh sb="1" eb="3">
      <t>ゼンシン</t>
    </rPh>
    <rPh sb="3" eb="4">
      <t>セイ</t>
    </rPh>
    <rPh sb="4" eb="6">
      <t>シッカン</t>
    </rPh>
    <rPh sb="6" eb="8">
      <t>セイギョ</t>
    </rPh>
    <rPh sb="8" eb="9">
      <t>ガク</t>
    </rPh>
    <phoneticPr fontId="5"/>
  </si>
  <si>
    <t xml:space="preserve"> 臨床病理学</t>
    <rPh sb="1" eb="3">
      <t>リンショウ</t>
    </rPh>
    <rPh sb="3" eb="6">
      <t>ビョウリガク</t>
    </rPh>
    <phoneticPr fontId="5"/>
  </si>
  <si>
    <t xml:space="preserve"> 社会医学</t>
    <rPh sb="1" eb="3">
      <t>シャカイ</t>
    </rPh>
    <rPh sb="3" eb="5">
      <t>イガク</t>
    </rPh>
    <phoneticPr fontId="5"/>
  </si>
  <si>
    <t xml:space="preserve"> 医学研究実習</t>
    <rPh sb="1" eb="3">
      <t>イガク</t>
    </rPh>
    <rPh sb="3" eb="5">
      <t>ケンキュウ</t>
    </rPh>
    <rPh sb="5" eb="7">
      <t>ジッシュウ</t>
    </rPh>
    <phoneticPr fontId="5"/>
  </si>
  <si>
    <t xml:space="preserve"> 症候診断治療学</t>
    <rPh sb="1" eb="3">
      <t>ショウコウ</t>
    </rPh>
    <rPh sb="3" eb="5">
      <t>シンダン</t>
    </rPh>
    <rPh sb="5" eb="7">
      <t>チリョウ</t>
    </rPh>
    <rPh sb="7" eb="8">
      <t>ガク</t>
    </rPh>
    <phoneticPr fontId="5"/>
  </si>
  <si>
    <t xml:space="preserve"> 臨床実習入門プログラム</t>
    <phoneticPr fontId="5"/>
  </si>
  <si>
    <t xml:space="preserve"> 臨床実習Ⅰ</t>
    <phoneticPr fontId="5"/>
  </si>
  <si>
    <t xml:space="preserve"> 臨床実習Ⅱ</t>
    <rPh sb="1" eb="3">
      <t>リンショウ</t>
    </rPh>
    <rPh sb="3" eb="5">
      <t>ジッシュウ</t>
    </rPh>
    <phoneticPr fontId="5"/>
  </si>
  <si>
    <t>選択
科目</t>
    <rPh sb="0" eb="2">
      <t>センタク</t>
    </rPh>
    <rPh sb="3" eb="5">
      <t>カモク</t>
    </rPh>
    <phoneticPr fontId="5"/>
  </si>
  <si>
    <t xml:space="preserve"> 先端基盤医学方法論</t>
    <phoneticPr fontId="5"/>
  </si>
  <si>
    <t>注：</t>
    <rPh sb="0" eb="1">
      <t>チュウ</t>
    </rPh>
    <phoneticPr fontId="12"/>
  </si>
  <si>
    <t>MD-PhDコースの学生は5年次に休学し大学院へ進学するため，臨床実習の開始時期などが一般の学生とは異なる。</t>
  </si>
  <si>
    <t>なお、授業科目や卒業要件単位数は一般の学生と同様である。</t>
    <phoneticPr fontId="12"/>
  </si>
  <si>
    <t>卒業要件</t>
    <phoneticPr fontId="5"/>
  </si>
  <si>
    <t>単位数</t>
    <phoneticPr fontId="5"/>
  </si>
  <si>
    <t xml:space="preserve"> 教養教育科目</t>
    <phoneticPr fontId="5"/>
  </si>
  <si>
    <t xml:space="preserve"> 専門教育科目</t>
    <phoneticPr fontId="5"/>
  </si>
  <si>
    <t>　 　専門関連科目</t>
    <rPh sb="3" eb="5">
      <t>センモン</t>
    </rPh>
    <rPh sb="5" eb="7">
      <t>カンレン</t>
    </rPh>
    <rPh sb="7" eb="9">
      <t>カモク</t>
    </rPh>
    <phoneticPr fontId="5"/>
  </si>
  <si>
    <t>　 　専門科目（必修）</t>
    <rPh sb="3" eb="5">
      <t>センモン</t>
    </rPh>
    <rPh sb="5" eb="7">
      <t>カモク</t>
    </rPh>
    <rPh sb="8" eb="10">
      <t>ヒッシュウ</t>
    </rPh>
    <phoneticPr fontId="5"/>
  </si>
  <si>
    <t>合計</t>
    <phoneticPr fontId="5"/>
  </si>
  <si>
    <t xml:space="preserve"> 人体構造学Ⅱ</t>
    <rPh sb="1" eb="3">
      <t>ジンタイ</t>
    </rPh>
    <rPh sb="3" eb="5">
      <t>コウゾウ</t>
    </rPh>
    <rPh sb="5" eb="6">
      <t>ガク</t>
    </rPh>
    <phoneticPr fontId="5"/>
  </si>
  <si>
    <t>専門科目計</t>
    <rPh sb="4" eb="5">
      <t>ケイ</t>
    </rPh>
    <phoneticPr fontId="5"/>
  </si>
  <si>
    <t>開設
単位数</t>
    <rPh sb="0" eb="2">
      <t>カイセツ</t>
    </rPh>
    <rPh sb="3" eb="6">
      <t>タンイスウ</t>
    </rPh>
    <phoneticPr fontId="5"/>
  </si>
  <si>
    <t>履修
区分</t>
    <rPh sb="0" eb="2">
      <t>リシュウ</t>
    </rPh>
    <rPh sb="3" eb="5">
      <t>クブン</t>
    </rPh>
    <phoneticPr fontId="5"/>
  </si>
  <si>
    <t>自由選択</t>
    <rPh sb="0" eb="2">
      <t>ジユウ</t>
    </rPh>
    <rPh sb="2" eb="4">
      <t>センタク</t>
    </rPh>
    <phoneticPr fontId="5"/>
  </si>
  <si>
    <t>専門教育
科目（必修）計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</si>
</sst>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1" fillId="0" borderId="0" xfId="1" applyFont="1">
      <alignment vertical="center"/>
    </xf>
    <xf numFmtId="0" fontId="6" fillId="0" borderId="8" xfId="1" applyFont="1" applyBorder="1" applyAlignment="1">
      <alignment horizontal="center" vertical="center" wrapText="1"/>
    </xf>
    <xf numFmtId="0" fontId="13" fillId="0" borderId="7" xfId="1" applyFont="1" applyBorder="1" applyAlignment="1">
      <alignment vertical="center" textRotation="255" wrapText="1"/>
    </xf>
    <xf numFmtId="0" fontId="6" fillId="0" borderId="10" xfId="1" applyFont="1" applyBorder="1" applyAlignment="1">
      <alignment horizontal="right" vertical="center" shrinkToFit="1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>
      <alignment vertical="center"/>
    </xf>
    <xf numFmtId="0" fontId="6" fillId="0" borderId="8" xfId="1" quotePrefix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8" xfId="1" quotePrefix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indent="5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shrinkToFit="1"/>
    </xf>
    <xf numFmtId="0" fontId="6" fillId="0" borderId="3" xfId="1" quotePrefix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3" fillId="0" borderId="3" xfId="1" applyFont="1" applyBorder="1" applyAlignment="1">
      <alignment vertical="center" wrapText="1" shrinkToFit="1"/>
    </xf>
    <xf numFmtId="0" fontId="13" fillId="0" borderId="5" xfId="1" applyFont="1" applyBorder="1" applyAlignment="1">
      <alignment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left" vertical="top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6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distributed" vertical="center" indent="6"/>
    </xf>
    <xf numFmtId="0" fontId="6" fillId="0" borderId="5" xfId="1" applyFont="1" applyBorder="1" applyAlignment="1">
      <alignment horizontal="distributed" vertical="center" indent="6"/>
    </xf>
    <xf numFmtId="0" fontId="6" fillId="0" borderId="2" xfId="1" applyFont="1" applyFill="1" applyBorder="1" applyAlignment="1">
      <alignment horizontal="center" vertical="center" textRotation="255"/>
    </xf>
    <xf numFmtId="0" fontId="1" fillId="0" borderId="6" xfId="1" applyFont="1" applyBorder="1" applyAlignment="1">
      <alignment horizontal="center" vertical="center" textRotation="255"/>
    </xf>
    <xf numFmtId="0" fontId="1" fillId="0" borderId="7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shrinkToFit="1"/>
    </xf>
    <xf numFmtId="0" fontId="2" fillId="0" borderId="7" xfId="1" applyFont="1" applyBorder="1" applyAlignment="1">
      <alignment horizont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</cellXfs>
  <cellStyles count="3">
    <cellStyle name="標準" xfId="0" builtinId="0"/>
    <cellStyle name="標準 2" xfId="1" xr:uid="{ACDF5A45-0CBE-49D9-A350-CECC3B34D1B3}"/>
    <cellStyle name="標準 2 2" xfId="2" xr:uid="{A302AB39-F072-4246-A3FC-07C378190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BCE0-45BF-4416-A337-ADA3E0B1D2D9}">
  <sheetPr>
    <pageSetUpPr fitToPage="1"/>
  </sheetPr>
  <dimension ref="A1:S48"/>
  <sheetViews>
    <sheetView tabSelected="1" zoomScaleNormal="100" workbookViewId="0">
      <selection activeCell="K4" sqref="K4"/>
    </sheetView>
  </sheetViews>
  <sheetFormatPr defaultColWidth="9" defaultRowHeight="13.5" x14ac:dyDescent="0.4"/>
  <cols>
    <col min="1" max="2" width="4.25" style="1" customWidth="1"/>
    <col min="3" max="3" width="6.625" style="1" customWidth="1"/>
    <col min="4" max="4" width="30.875" style="1" customWidth="1"/>
    <col min="5" max="5" width="6.625" style="1" customWidth="1"/>
    <col min="6" max="6" width="6.625" style="2" customWidth="1"/>
    <col min="7" max="18" width="4" style="1" customWidth="1"/>
    <col min="19" max="19" width="4.875" style="1" customWidth="1"/>
    <col min="20" max="16384" width="9" style="1"/>
  </cols>
  <sheetData>
    <row r="1" spans="1:18" x14ac:dyDescent="0.4">
      <c r="A1" s="1" t="s">
        <v>0</v>
      </c>
    </row>
    <row r="2" spans="1:18" s="3" customFormat="1" ht="20.100000000000001" customHeight="1" x14ac:dyDescent="0.4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s="3" customFormat="1" ht="20.100000000000001" customHeight="1" x14ac:dyDescent="0.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s="3" customFormat="1" ht="20.100000000000001" customHeight="1" x14ac:dyDescent="0.4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7"/>
      <c r="P4" s="7"/>
      <c r="Q4" s="79">
        <v>2025</v>
      </c>
      <c r="R4" s="79"/>
    </row>
    <row r="5" spans="1:18" ht="18.75" customHeight="1" x14ac:dyDescent="0.4">
      <c r="A5" s="61" t="s">
        <v>3</v>
      </c>
      <c r="B5" s="61" t="s">
        <v>4</v>
      </c>
      <c r="C5" s="82" t="s">
        <v>5</v>
      </c>
      <c r="D5" s="75" t="s">
        <v>6</v>
      </c>
      <c r="E5" s="87" t="s">
        <v>63</v>
      </c>
      <c r="F5" s="90" t="s">
        <v>64</v>
      </c>
      <c r="G5" s="54" t="s">
        <v>7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55"/>
    </row>
    <row r="6" spans="1:18" ht="18.75" customHeight="1" x14ac:dyDescent="0.4">
      <c r="A6" s="80"/>
      <c r="B6" s="80"/>
      <c r="C6" s="83"/>
      <c r="D6" s="85"/>
      <c r="E6" s="88"/>
      <c r="F6" s="85"/>
      <c r="G6" s="54" t="s">
        <v>8</v>
      </c>
      <c r="H6" s="55"/>
      <c r="I6" s="54" t="s">
        <v>9</v>
      </c>
      <c r="J6" s="55"/>
      <c r="K6" s="54" t="s">
        <v>10</v>
      </c>
      <c r="L6" s="55"/>
      <c r="M6" s="54" t="s">
        <v>11</v>
      </c>
      <c r="N6" s="55"/>
      <c r="O6" s="54" t="s">
        <v>12</v>
      </c>
      <c r="P6" s="55"/>
      <c r="Q6" s="54" t="s">
        <v>13</v>
      </c>
      <c r="R6" s="55"/>
    </row>
    <row r="7" spans="1:18" ht="18.75" customHeight="1" x14ac:dyDescent="0.4">
      <c r="A7" s="81"/>
      <c r="B7" s="81"/>
      <c r="C7" s="84"/>
      <c r="D7" s="86"/>
      <c r="E7" s="89"/>
      <c r="F7" s="86"/>
      <c r="G7" s="8" t="s">
        <v>14</v>
      </c>
      <c r="H7" s="8" t="s">
        <v>15</v>
      </c>
      <c r="I7" s="8" t="s">
        <v>14</v>
      </c>
      <c r="J7" s="8" t="s">
        <v>15</v>
      </c>
      <c r="K7" s="8" t="s">
        <v>14</v>
      </c>
      <c r="L7" s="8" t="s">
        <v>15</v>
      </c>
      <c r="M7" s="8" t="s">
        <v>14</v>
      </c>
      <c r="N7" s="8" t="s">
        <v>15</v>
      </c>
      <c r="O7" s="8" t="s">
        <v>14</v>
      </c>
      <c r="P7" s="8" t="s">
        <v>15</v>
      </c>
      <c r="Q7" s="8" t="s">
        <v>14</v>
      </c>
      <c r="R7" s="8" t="s">
        <v>15</v>
      </c>
    </row>
    <row r="8" spans="1:18" ht="18.75" customHeight="1" x14ac:dyDescent="0.4">
      <c r="A8" s="61" t="s">
        <v>16</v>
      </c>
      <c r="B8" s="72" t="s">
        <v>17</v>
      </c>
      <c r="C8" s="75">
        <v>17</v>
      </c>
      <c r="D8" s="9" t="s">
        <v>18</v>
      </c>
      <c r="E8" s="8">
        <v>2</v>
      </c>
      <c r="F8" s="75" t="s">
        <v>19</v>
      </c>
      <c r="G8" s="8">
        <v>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0.25" customHeight="1" x14ac:dyDescent="0.4">
      <c r="A9" s="62"/>
      <c r="B9" s="73"/>
      <c r="C9" s="76"/>
      <c r="D9" s="10" t="s">
        <v>20</v>
      </c>
      <c r="E9" s="8">
        <v>2</v>
      </c>
      <c r="F9" s="76"/>
      <c r="G9" s="8">
        <v>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20.25" customHeight="1" x14ac:dyDescent="0.4">
      <c r="A10" s="62"/>
      <c r="B10" s="73"/>
      <c r="C10" s="76"/>
      <c r="D10" s="11" t="s">
        <v>21</v>
      </c>
      <c r="E10" s="8">
        <v>1</v>
      </c>
      <c r="F10" s="76"/>
      <c r="G10" s="54">
        <v>1</v>
      </c>
      <c r="H10" s="55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0.25" customHeight="1" x14ac:dyDescent="0.4">
      <c r="A11" s="62"/>
      <c r="B11" s="73"/>
      <c r="C11" s="76"/>
      <c r="D11" s="11" t="s">
        <v>22</v>
      </c>
      <c r="E11" s="8">
        <v>1</v>
      </c>
      <c r="F11" s="76"/>
      <c r="G11" s="8"/>
      <c r="H11" s="8"/>
      <c r="I11" s="8"/>
      <c r="J11" s="8"/>
      <c r="K11" s="8"/>
      <c r="L11" s="8"/>
      <c r="M11" s="54">
        <v>1</v>
      </c>
      <c r="N11" s="55"/>
      <c r="O11" s="8"/>
      <c r="P11" s="8"/>
      <c r="Q11" s="8"/>
      <c r="R11" s="8"/>
    </row>
    <row r="12" spans="1:18" ht="20.25" customHeight="1" x14ac:dyDescent="0.4">
      <c r="A12" s="62"/>
      <c r="B12" s="73"/>
      <c r="C12" s="76"/>
      <c r="D12" s="11" t="s">
        <v>23</v>
      </c>
      <c r="E12" s="8">
        <v>2</v>
      </c>
      <c r="F12" s="76"/>
      <c r="G12" s="8"/>
      <c r="H12" s="8">
        <v>2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0.25" customHeight="1" x14ac:dyDescent="0.4">
      <c r="A13" s="62"/>
      <c r="B13" s="73"/>
      <c r="C13" s="76"/>
      <c r="D13" s="12" t="s">
        <v>24</v>
      </c>
      <c r="E13" s="8">
        <v>2</v>
      </c>
      <c r="F13" s="76"/>
      <c r="G13" s="8">
        <v>2</v>
      </c>
      <c r="H13" s="13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20.25" customHeight="1" x14ac:dyDescent="0.4">
      <c r="A14" s="62"/>
      <c r="B14" s="73"/>
      <c r="C14" s="76"/>
      <c r="D14" s="11" t="s">
        <v>25</v>
      </c>
      <c r="E14" s="8">
        <v>2</v>
      </c>
      <c r="F14" s="76"/>
      <c r="G14" s="8"/>
      <c r="H14" s="8">
        <v>2</v>
      </c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0.25" customHeight="1" x14ac:dyDescent="0.4">
      <c r="A15" s="62"/>
      <c r="B15" s="73"/>
      <c r="C15" s="76"/>
      <c r="D15" s="14" t="s">
        <v>26</v>
      </c>
      <c r="E15" s="8">
        <v>2</v>
      </c>
      <c r="F15" s="76"/>
      <c r="G15" s="8"/>
      <c r="H15" s="8"/>
      <c r="I15" s="8">
        <v>2</v>
      </c>
      <c r="J15" s="8"/>
      <c r="K15" s="8"/>
      <c r="L15" s="8"/>
      <c r="M15" s="8"/>
      <c r="N15" s="8"/>
      <c r="O15" s="8"/>
      <c r="P15" s="8"/>
      <c r="Q15" s="8"/>
      <c r="R15" s="8"/>
    </row>
    <row r="16" spans="1:18" ht="20.25" customHeight="1" x14ac:dyDescent="0.4">
      <c r="A16" s="62"/>
      <c r="B16" s="73"/>
      <c r="C16" s="76"/>
      <c r="D16" s="11" t="s">
        <v>27</v>
      </c>
      <c r="E16" s="8">
        <v>2</v>
      </c>
      <c r="F16" s="76"/>
      <c r="G16" s="8"/>
      <c r="H16" s="8"/>
      <c r="I16" s="8">
        <v>2</v>
      </c>
      <c r="J16" s="8"/>
      <c r="K16" s="8"/>
      <c r="L16" s="8"/>
      <c r="M16" s="8"/>
      <c r="N16" s="8"/>
      <c r="O16" s="8"/>
      <c r="P16" s="8"/>
      <c r="Q16" s="8"/>
      <c r="R16" s="8"/>
    </row>
    <row r="17" spans="1:18" ht="20.25" customHeight="1" x14ac:dyDescent="0.4">
      <c r="A17" s="62"/>
      <c r="B17" s="73"/>
      <c r="C17" s="77"/>
      <c r="D17" s="15" t="s">
        <v>28</v>
      </c>
      <c r="E17" s="41">
        <v>1</v>
      </c>
      <c r="F17" s="77"/>
      <c r="G17" s="8"/>
      <c r="H17" s="8"/>
      <c r="I17" s="8"/>
      <c r="J17" s="8"/>
      <c r="K17" s="54">
        <v>1</v>
      </c>
      <c r="L17" s="55"/>
      <c r="M17" s="8"/>
      <c r="N17" s="8"/>
      <c r="O17" s="8"/>
      <c r="P17" s="8"/>
      <c r="Q17" s="8"/>
      <c r="R17" s="8"/>
    </row>
    <row r="18" spans="1:18" ht="20.25" customHeight="1" x14ac:dyDescent="0.4">
      <c r="A18" s="62"/>
      <c r="B18" s="74"/>
      <c r="C18" s="41">
        <f>SUM(C8)</f>
        <v>17</v>
      </c>
      <c r="D18" s="70" t="s">
        <v>29</v>
      </c>
      <c r="E18" s="71"/>
      <c r="F18" s="41"/>
      <c r="G18" s="54">
        <v>11</v>
      </c>
      <c r="H18" s="55"/>
      <c r="I18" s="8">
        <f>+SUM(I8:I17)</f>
        <v>4</v>
      </c>
      <c r="J18" s="8"/>
      <c r="K18" s="54">
        <f>+SUM(K9:K17)</f>
        <v>1</v>
      </c>
      <c r="L18" s="55"/>
      <c r="M18" s="54">
        <v>1</v>
      </c>
      <c r="N18" s="55"/>
      <c r="O18" s="8"/>
      <c r="P18" s="8"/>
      <c r="Q18" s="8"/>
      <c r="R18" s="8"/>
    </row>
    <row r="19" spans="1:18" ht="20.25" customHeight="1" x14ac:dyDescent="0.4">
      <c r="A19" s="62"/>
      <c r="B19" s="61" t="s">
        <v>30</v>
      </c>
      <c r="C19" s="64">
        <v>192</v>
      </c>
      <c r="D19" s="16" t="s">
        <v>31</v>
      </c>
      <c r="E19" s="17">
        <v>2</v>
      </c>
      <c r="F19" s="67" t="s">
        <v>32</v>
      </c>
      <c r="G19" s="17"/>
      <c r="H19" s="17">
        <v>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20.25" customHeight="1" x14ac:dyDescent="0.4">
      <c r="A20" s="62"/>
      <c r="B20" s="62"/>
      <c r="C20" s="65"/>
      <c r="D20" s="16" t="s">
        <v>33</v>
      </c>
      <c r="E20" s="17">
        <v>2</v>
      </c>
      <c r="F20" s="68"/>
      <c r="G20" s="17"/>
      <c r="H20" s="17">
        <v>2</v>
      </c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0.25" customHeight="1" x14ac:dyDescent="0.4">
      <c r="A21" s="62"/>
      <c r="B21" s="62"/>
      <c r="C21" s="65"/>
      <c r="D21" s="27" t="s">
        <v>61</v>
      </c>
      <c r="E21" s="17">
        <v>7</v>
      </c>
      <c r="F21" s="68"/>
      <c r="G21" s="17"/>
      <c r="H21" s="17"/>
      <c r="I21" s="8">
        <v>7</v>
      </c>
      <c r="J21" s="8"/>
      <c r="K21" s="8"/>
      <c r="L21" s="8"/>
      <c r="M21" s="8"/>
      <c r="N21" s="8"/>
      <c r="O21" s="8"/>
      <c r="P21" s="8"/>
      <c r="Q21" s="8"/>
      <c r="R21" s="8"/>
    </row>
    <row r="22" spans="1:18" ht="20.25" customHeight="1" x14ac:dyDescent="0.4">
      <c r="A22" s="62"/>
      <c r="B22" s="62"/>
      <c r="C22" s="65"/>
      <c r="D22" s="27" t="s">
        <v>34</v>
      </c>
      <c r="E22" s="17">
        <v>4</v>
      </c>
      <c r="F22" s="68"/>
      <c r="G22" s="17"/>
      <c r="H22" s="17"/>
      <c r="I22" s="41">
        <v>4</v>
      </c>
      <c r="J22" s="8"/>
      <c r="K22" s="8"/>
      <c r="L22" s="8"/>
      <c r="M22" s="8"/>
      <c r="N22" s="8"/>
      <c r="O22" s="8"/>
      <c r="P22" s="8"/>
      <c r="Q22" s="8"/>
      <c r="R22" s="8"/>
    </row>
    <row r="23" spans="1:18" ht="20.25" customHeight="1" x14ac:dyDescent="0.4">
      <c r="A23" s="62"/>
      <c r="B23" s="62"/>
      <c r="C23" s="65"/>
      <c r="D23" s="28" t="s">
        <v>35</v>
      </c>
      <c r="E23" s="29">
        <v>10</v>
      </c>
      <c r="F23" s="68"/>
      <c r="G23" s="17"/>
      <c r="H23" s="17"/>
      <c r="I23" s="54">
        <v>10</v>
      </c>
      <c r="J23" s="55"/>
      <c r="K23" s="8"/>
      <c r="L23" s="8"/>
      <c r="M23" s="8"/>
      <c r="N23" s="8"/>
      <c r="O23" s="8"/>
      <c r="P23" s="8"/>
      <c r="Q23" s="8"/>
      <c r="R23" s="8"/>
    </row>
    <row r="24" spans="1:18" ht="20.25" customHeight="1" x14ac:dyDescent="0.4">
      <c r="A24" s="62"/>
      <c r="B24" s="62"/>
      <c r="C24" s="65"/>
      <c r="D24" s="28" t="s">
        <v>36</v>
      </c>
      <c r="E24" s="29">
        <v>12</v>
      </c>
      <c r="F24" s="68"/>
      <c r="G24" s="17"/>
      <c r="H24" s="17"/>
      <c r="I24" s="8"/>
      <c r="J24" s="8">
        <v>12</v>
      </c>
      <c r="K24" s="8"/>
      <c r="L24" s="18"/>
      <c r="M24" s="8"/>
      <c r="N24" s="8"/>
      <c r="O24" s="8"/>
      <c r="P24" s="8"/>
      <c r="Q24" s="8"/>
      <c r="R24" s="8"/>
    </row>
    <row r="25" spans="1:18" ht="20.25" customHeight="1" x14ac:dyDescent="0.4">
      <c r="A25" s="62"/>
      <c r="B25" s="62"/>
      <c r="C25" s="65"/>
      <c r="D25" s="28" t="s">
        <v>37</v>
      </c>
      <c r="E25" s="29">
        <v>5</v>
      </c>
      <c r="F25" s="68"/>
      <c r="G25" s="17"/>
      <c r="H25" s="17"/>
      <c r="I25" s="8"/>
      <c r="J25" s="8">
        <v>5</v>
      </c>
      <c r="K25" s="8"/>
      <c r="L25" s="8"/>
      <c r="M25" s="8"/>
      <c r="N25" s="8"/>
      <c r="O25" s="8"/>
      <c r="P25" s="8"/>
      <c r="Q25" s="8"/>
      <c r="R25" s="8"/>
    </row>
    <row r="26" spans="1:18" ht="20.25" customHeight="1" x14ac:dyDescent="0.4">
      <c r="A26" s="62"/>
      <c r="B26" s="62"/>
      <c r="C26" s="65"/>
      <c r="D26" s="28" t="s">
        <v>38</v>
      </c>
      <c r="E26" s="29">
        <v>12</v>
      </c>
      <c r="F26" s="68"/>
      <c r="G26" s="17"/>
      <c r="H26" s="17"/>
      <c r="I26" s="8"/>
      <c r="J26" s="8"/>
      <c r="K26" s="54">
        <v>12</v>
      </c>
      <c r="L26" s="55"/>
      <c r="M26" s="8"/>
      <c r="N26" s="8"/>
      <c r="O26" s="8"/>
      <c r="P26" s="8"/>
      <c r="Q26" s="8"/>
      <c r="R26" s="8"/>
    </row>
    <row r="27" spans="1:18" ht="20.25" customHeight="1" x14ac:dyDescent="0.4">
      <c r="A27" s="62"/>
      <c r="B27" s="62"/>
      <c r="C27" s="65"/>
      <c r="D27" s="28" t="s">
        <v>39</v>
      </c>
      <c r="E27" s="29">
        <v>13</v>
      </c>
      <c r="F27" s="68"/>
      <c r="G27" s="17"/>
      <c r="H27" s="17"/>
      <c r="I27" s="8"/>
      <c r="J27" s="8"/>
      <c r="K27" s="54">
        <f>+E27</f>
        <v>13</v>
      </c>
      <c r="L27" s="55"/>
      <c r="M27" s="8"/>
      <c r="N27" s="8"/>
      <c r="O27" s="8"/>
      <c r="P27" s="8"/>
      <c r="Q27" s="8"/>
      <c r="R27" s="8"/>
    </row>
    <row r="28" spans="1:18" ht="20.25" customHeight="1" x14ac:dyDescent="0.4">
      <c r="A28" s="62"/>
      <c r="B28" s="62"/>
      <c r="C28" s="65"/>
      <c r="D28" s="27" t="s">
        <v>40</v>
      </c>
      <c r="E28" s="29">
        <v>7</v>
      </c>
      <c r="F28" s="68"/>
      <c r="G28" s="17"/>
      <c r="H28" s="17"/>
      <c r="I28" s="8"/>
      <c r="J28" s="8"/>
      <c r="K28" s="54">
        <f>+E28</f>
        <v>7</v>
      </c>
      <c r="L28" s="55"/>
      <c r="M28" s="8"/>
      <c r="N28" s="8"/>
      <c r="O28" s="8"/>
      <c r="P28" s="8"/>
      <c r="Q28" s="8"/>
      <c r="R28" s="8"/>
    </row>
    <row r="29" spans="1:18" ht="20.25" customHeight="1" x14ac:dyDescent="0.4">
      <c r="A29" s="62"/>
      <c r="B29" s="62"/>
      <c r="C29" s="65"/>
      <c r="D29" s="28" t="s">
        <v>41</v>
      </c>
      <c r="E29" s="29">
        <v>12</v>
      </c>
      <c r="F29" s="68"/>
      <c r="G29" s="17"/>
      <c r="H29" s="17"/>
      <c r="I29" s="8"/>
      <c r="J29" s="8"/>
      <c r="K29" s="54">
        <f>+E29</f>
        <v>12</v>
      </c>
      <c r="L29" s="55"/>
      <c r="M29" s="8"/>
      <c r="N29" s="8"/>
      <c r="O29" s="8"/>
      <c r="P29" s="8"/>
      <c r="Q29" s="8"/>
      <c r="R29" s="8"/>
    </row>
    <row r="30" spans="1:18" ht="20.25" customHeight="1" x14ac:dyDescent="0.4">
      <c r="A30" s="62"/>
      <c r="B30" s="62"/>
      <c r="C30" s="65"/>
      <c r="D30" s="28" t="s">
        <v>42</v>
      </c>
      <c r="E30" s="29">
        <v>2</v>
      </c>
      <c r="F30" s="68"/>
      <c r="G30" s="17"/>
      <c r="H30" s="17"/>
      <c r="I30" s="8"/>
      <c r="J30" s="8"/>
      <c r="K30" s="8"/>
      <c r="L30" s="8">
        <v>2</v>
      </c>
      <c r="M30" s="8"/>
      <c r="N30" s="19"/>
      <c r="O30" s="8"/>
      <c r="P30" s="8"/>
      <c r="Q30" s="8"/>
      <c r="R30" s="8"/>
    </row>
    <row r="31" spans="1:18" ht="20.25" customHeight="1" x14ac:dyDescent="0.4">
      <c r="A31" s="62"/>
      <c r="B31" s="62"/>
      <c r="C31" s="65"/>
      <c r="D31" s="30" t="s">
        <v>43</v>
      </c>
      <c r="E31" s="31">
        <v>11</v>
      </c>
      <c r="F31" s="68"/>
      <c r="G31" s="17"/>
      <c r="H31" s="17"/>
      <c r="I31" s="8"/>
      <c r="J31" s="8"/>
      <c r="K31" s="8"/>
      <c r="L31" s="8">
        <v>11</v>
      </c>
      <c r="M31" s="20"/>
      <c r="N31" s="8"/>
      <c r="O31" s="8"/>
      <c r="P31" s="8"/>
      <c r="Q31" s="8"/>
      <c r="R31" s="8"/>
    </row>
    <row r="32" spans="1:18" ht="20.25" customHeight="1" x14ac:dyDescent="0.4">
      <c r="A32" s="62"/>
      <c r="B32" s="62"/>
      <c r="C32" s="65"/>
      <c r="D32" s="28" t="s">
        <v>44</v>
      </c>
      <c r="E32" s="29">
        <v>10</v>
      </c>
      <c r="F32" s="68"/>
      <c r="G32" s="17"/>
      <c r="H32" s="17"/>
      <c r="I32" s="8"/>
      <c r="J32" s="8"/>
      <c r="K32" s="8"/>
      <c r="L32" s="8"/>
      <c r="M32" s="8">
        <v>10</v>
      </c>
      <c r="N32" s="8"/>
      <c r="O32" s="8"/>
      <c r="P32" s="8"/>
      <c r="Q32" s="8"/>
      <c r="R32" s="8"/>
    </row>
    <row r="33" spans="1:19" ht="20.25" customHeight="1" x14ac:dyDescent="0.4">
      <c r="A33" s="62"/>
      <c r="B33" s="62"/>
      <c r="C33" s="65"/>
      <c r="D33" s="28" t="s">
        <v>45</v>
      </c>
      <c r="E33" s="29">
        <v>9</v>
      </c>
      <c r="F33" s="68"/>
      <c r="G33" s="17"/>
      <c r="H33" s="17"/>
      <c r="I33" s="8"/>
      <c r="J33" s="8"/>
      <c r="K33" s="8"/>
      <c r="L33" s="8"/>
      <c r="M33" s="54">
        <v>9</v>
      </c>
      <c r="N33" s="55"/>
      <c r="O33" s="8"/>
      <c r="P33" s="8"/>
      <c r="Q33" s="8"/>
      <c r="R33" s="8"/>
    </row>
    <row r="34" spans="1:19" ht="20.25" customHeight="1" x14ac:dyDescent="0.4">
      <c r="A34" s="62"/>
      <c r="B34" s="62"/>
      <c r="C34" s="65"/>
      <c r="D34" s="28" t="s">
        <v>46</v>
      </c>
      <c r="E34" s="29">
        <v>4</v>
      </c>
      <c r="F34" s="68"/>
      <c r="G34" s="17"/>
      <c r="H34" s="17"/>
      <c r="I34" s="8"/>
      <c r="J34" s="8"/>
      <c r="K34" s="8"/>
      <c r="L34" s="8"/>
      <c r="M34" s="8"/>
      <c r="N34" s="8">
        <v>4</v>
      </c>
      <c r="O34" s="8"/>
      <c r="P34" s="8"/>
      <c r="Q34" s="8"/>
      <c r="R34" s="8"/>
    </row>
    <row r="35" spans="1:19" ht="20.25" customHeight="1" x14ac:dyDescent="0.4">
      <c r="A35" s="62"/>
      <c r="B35" s="62"/>
      <c r="C35" s="65"/>
      <c r="D35" s="28" t="s">
        <v>47</v>
      </c>
      <c r="E35" s="29">
        <v>40</v>
      </c>
      <c r="F35" s="68"/>
      <c r="G35" s="17"/>
      <c r="H35" s="17"/>
      <c r="I35" s="8"/>
      <c r="J35" s="8"/>
      <c r="K35" s="8"/>
      <c r="L35" s="8"/>
      <c r="M35" s="8"/>
      <c r="N35" s="54">
        <v>40</v>
      </c>
      <c r="O35" s="56"/>
      <c r="P35" s="57"/>
      <c r="Q35" s="8"/>
      <c r="R35" s="8"/>
    </row>
    <row r="36" spans="1:19" ht="20.25" customHeight="1" x14ac:dyDescent="0.4">
      <c r="A36" s="62"/>
      <c r="B36" s="62"/>
      <c r="C36" s="66"/>
      <c r="D36" s="27" t="s">
        <v>48</v>
      </c>
      <c r="E36" s="17">
        <v>30</v>
      </c>
      <c r="F36" s="69"/>
      <c r="G36" s="17"/>
      <c r="H36" s="17"/>
      <c r="I36" s="8"/>
      <c r="J36" s="8"/>
      <c r="K36" s="8"/>
      <c r="L36" s="8"/>
      <c r="M36" s="8"/>
      <c r="N36" s="8"/>
      <c r="O36" s="19"/>
      <c r="P36" s="54">
        <f>+E36</f>
        <v>30</v>
      </c>
      <c r="Q36" s="55"/>
      <c r="R36" s="8"/>
    </row>
    <row r="37" spans="1:19" ht="20.25" customHeight="1" x14ac:dyDescent="0.4">
      <c r="A37" s="62"/>
      <c r="B37" s="63"/>
      <c r="C37" s="43">
        <f>C19</f>
        <v>192</v>
      </c>
      <c r="D37" s="58" t="s">
        <v>62</v>
      </c>
      <c r="E37" s="59"/>
      <c r="F37" s="44"/>
      <c r="G37" s="46">
        <v>4</v>
      </c>
      <c r="H37" s="48"/>
      <c r="I37" s="46">
        <v>38</v>
      </c>
      <c r="J37" s="48"/>
      <c r="K37" s="46">
        <v>57</v>
      </c>
      <c r="L37" s="48"/>
      <c r="M37" s="60">
        <v>23</v>
      </c>
      <c r="N37" s="48"/>
      <c r="O37" s="46">
        <v>70</v>
      </c>
      <c r="P37" s="47"/>
      <c r="Q37" s="47"/>
      <c r="R37" s="48"/>
    </row>
    <row r="38" spans="1:19" ht="20.25" customHeight="1" x14ac:dyDescent="0.4">
      <c r="A38" s="63"/>
      <c r="B38" s="21" t="s">
        <v>49</v>
      </c>
      <c r="C38" s="8">
        <v>0</v>
      </c>
      <c r="D38" s="18" t="s">
        <v>50</v>
      </c>
      <c r="E38" s="45">
        <v>1</v>
      </c>
      <c r="F38" s="32" t="s">
        <v>65</v>
      </c>
      <c r="G38" s="46">
        <v>1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</row>
    <row r="39" spans="1:19" ht="22.5" customHeight="1" x14ac:dyDescent="0.4">
      <c r="A39" s="49" t="s">
        <v>66</v>
      </c>
      <c r="B39" s="50"/>
      <c r="C39" s="40">
        <f>C18+C37</f>
        <v>209</v>
      </c>
      <c r="D39" s="42"/>
      <c r="E39" s="42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  <row r="40" spans="1:19" ht="21.75" customHeight="1" x14ac:dyDescent="0.4">
      <c r="A40" s="22" t="s">
        <v>51</v>
      </c>
      <c r="B40" s="3" t="s">
        <v>52</v>
      </c>
      <c r="C40" s="23"/>
      <c r="D40" s="2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9" ht="20.100000000000001" customHeight="1" x14ac:dyDescent="0.4">
      <c r="A41" s="3"/>
      <c r="B41" s="3" t="s">
        <v>53</v>
      </c>
      <c r="C41" s="24"/>
      <c r="D41" s="2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9" ht="20.100000000000001" customHeight="1" x14ac:dyDescent="0.4">
      <c r="A42" s="3"/>
      <c r="C42" s="24"/>
      <c r="D42" s="2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9" ht="20.100000000000001" customHeight="1" x14ac:dyDescent="0.4">
      <c r="C43" s="25"/>
      <c r="D43" s="8" t="s">
        <v>54</v>
      </c>
      <c r="E43" s="17" t="s">
        <v>55</v>
      </c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19" ht="21" customHeight="1" x14ac:dyDescent="0.4">
      <c r="C44" s="26"/>
      <c r="D44" s="10" t="s">
        <v>56</v>
      </c>
      <c r="E44" s="38">
        <v>38</v>
      </c>
      <c r="F44" s="35"/>
      <c r="G44" s="36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9" ht="21" customHeight="1" x14ac:dyDescent="0.4">
      <c r="C45" s="26"/>
      <c r="D45" s="10" t="s">
        <v>57</v>
      </c>
      <c r="E45" s="38">
        <v>209</v>
      </c>
      <c r="F45" s="35"/>
      <c r="G45" s="36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9" ht="21" customHeight="1" x14ac:dyDescent="0.4">
      <c r="C46" s="26"/>
      <c r="D46" s="10" t="s">
        <v>58</v>
      </c>
      <c r="E46" s="37">
        <v>17</v>
      </c>
      <c r="F46" s="35"/>
      <c r="G46" s="36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</row>
    <row r="47" spans="1:19" ht="21" customHeight="1" x14ac:dyDescent="0.4">
      <c r="C47" s="26"/>
      <c r="D47" s="10" t="s">
        <v>59</v>
      </c>
      <c r="E47" s="39">
        <v>192</v>
      </c>
      <c r="F47" s="35"/>
      <c r="G47" s="36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</row>
    <row r="48" spans="1:19" s="2" customFormat="1" ht="21" customHeight="1" x14ac:dyDescent="0.4">
      <c r="A48" s="1"/>
      <c r="B48" s="1"/>
      <c r="C48" s="26"/>
      <c r="D48" s="8" t="s">
        <v>60</v>
      </c>
      <c r="E48" s="20">
        <v>247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</sheetData>
  <mergeCells count="48">
    <mergeCell ref="A2:R2"/>
    <mergeCell ref="Q4:R4"/>
    <mergeCell ref="A5:A7"/>
    <mergeCell ref="B5:B7"/>
    <mergeCell ref="C5:C7"/>
    <mergeCell ref="D5:D7"/>
    <mergeCell ref="E5:E7"/>
    <mergeCell ref="F5:F7"/>
    <mergeCell ref="G5:R5"/>
    <mergeCell ref="G6:H6"/>
    <mergeCell ref="I6:J6"/>
    <mergeCell ref="K6:L6"/>
    <mergeCell ref="M6:N6"/>
    <mergeCell ref="O6:P6"/>
    <mergeCell ref="Q6:R6"/>
    <mergeCell ref="M11:N11"/>
    <mergeCell ref="K17:L17"/>
    <mergeCell ref="D18:E18"/>
    <mergeCell ref="G18:H18"/>
    <mergeCell ref="K18:L18"/>
    <mergeCell ref="M18:N18"/>
    <mergeCell ref="F8:F17"/>
    <mergeCell ref="G10:H10"/>
    <mergeCell ref="B19:B37"/>
    <mergeCell ref="C19:C36"/>
    <mergeCell ref="F19:F36"/>
    <mergeCell ref="I23:J23"/>
    <mergeCell ref="K26:L26"/>
    <mergeCell ref="K27:L27"/>
    <mergeCell ref="K28:L28"/>
    <mergeCell ref="K29:L29"/>
    <mergeCell ref="M33:N33"/>
    <mergeCell ref="N35:P35"/>
    <mergeCell ref="P36:Q36"/>
    <mergeCell ref="D37:E37"/>
    <mergeCell ref="G37:H37"/>
    <mergeCell ref="I37:J37"/>
    <mergeCell ref="K37:L37"/>
    <mergeCell ref="M37:N37"/>
    <mergeCell ref="O37:R37"/>
    <mergeCell ref="G38:R38"/>
    <mergeCell ref="A39:B39"/>
    <mergeCell ref="F39:R39"/>
    <mergeCell ref="H44:R45"/>
    <mergeCell ref="H46:R47"/>
    <mergeCell ref="A8:A38"/>
    <mergeCell ref="B8:B18"/>
    <mergeCell ref="C8:C17"/>
  </mergeCells>
  <phoneticPr fontId="3"/>
  <pageMargins left="0.78740157480314965" right="0.39370078740157483" top="0.59055118110236227" bottom="0.39370078740157483" header="0.51181102362204722" footer="0.5118110236220472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　専門科目 (改正案2) 修正後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亜紀子</dc:creator>
  <cp:lastModifiedBy>大下　恵梨子</cp:lastModifiedBy>
  <cp:lastPrinted>2024-09-05T09:20:17Z</cp:lastPrinted>
  <dcterms:created xsi:type="dcterms:W3CDTF">2024-02-09T10:38:48Z</dcterms:created>
  <dcterms:modified xsi:type="dcterms:W3CDTF">2024-10-22T04:47:56Z</dcterms:modified>
</cp:coreProperties>
</file>